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csvshr506\rovsharelib\GROUPS\1A Vote By Mail Division\E127 November 3 2020 Presidential General Election\E127 Automatic Manual Recount\Results\"/>
    </mc:Choice>
  </mc:AlternateContent>
  <xr:revisionPtr revIDLastSave="0" documentId="13_ncr:1_{DBC2FF76-208C-4FE7-A902-A11D22A37159}" xr6:coauthVersionLast="45" xr6:coauthVersionMax="45" xr10:uidLastSave="{00000000-0000-0000-0000-000000000000}"/>
  <bookViews>
    <workbookView xWindow="-28920" yWindow="-120" windowWidth="29040" windowHeight="15840" xr2:uid="{6A8188F0-A9F5-4137-9FFC-5013EF7E14AB}"/>
  </bookViews>
  <sheets>
    <sheet name="Total" sheetId="2" r:id="rId1"/>
    <sheet name="LAH input" sheetId="1" r:id="rId2"/>
    <sheet name="LA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3" l="1"/>
  <c r="N11" i="3"/>
  <c r="M11" i="3"/>
  <c r="L11" i="3"/>
  <c r="H10" i="2" l="1"/>
  <c r="H9" i="2"/>
  <c r="H8" i="2"/>
  <c r="H7" i="2"/>
  <c r="H6" i="2"/>
  <c r="H5" i="2"/>
  <c r="G10" i="2"/>
  <c r="G9" i="2"/>
  <c r="G8" i="2"/>
  <c r="G7" i="2"/>
  <c r="G6" i="2"/>
  <c r="G5" i="2"/>
  <c r="F10" i="2"/>
  <c r="F9" i="2"/>
  <c r="F8" i="2"/>
  <c r="F7" i="2"/>
  <c r="F6" i="2"/>
  <c r="F5" i="2"/>
  <c r="E10" i="2"/>
  <c r="E9" i="2"/>
  <c r="E8" i="2"/>
  <c r="E7" i="2"/>
  <c r="E6" i="2"/>
  <c r="E5" i="2"/>
  <c r="D10" i="2"/>
  <c r="D9" i="2"/>
  <c r="D8" i="2"/>
  <c r="D7" i="2"/>
  <c r="D6" i="2"/>
  <c r="D5" i="2"/>
  <c r="C10" i="2"/>
  <c r="C9" i="2"/>
  <c r="C8" i="2"/>
  <c r="C7" i="2"/>
  <c r="C6" i="2"/>
  <c r="C5" i="2"/>
  <c r="B10" i="2"/>
  <c r="B9" i="2"/>
  <c r="B8" i="2"/>
  <c r="B7" i="2"/>
  <c r="B6" i="2"/>
  <c r="B5" i="2"/>
  <c r="G11" i="2" l="1"/>
  <c r="E11" i="2"/>
  <c r="D11" i="2"/>
  <c r="F11" i="2"/>
  <c r="C11" i="2"/>
  <c r="H11" i="2"/>
  <c r="B11" i="2"/>
  <c r="O12" i="1"/>
  <c r="N12" i="1"/>
  <c r="M12" i="1"/>
  <c r="L12" i="1"/>
  <c r="K12" i="1" l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<sst xmlns="http://schemas.openxmlformats.org/spreadsheetml/2006/main" count="65" uniqueCount="16">
  <si>
    <t>Town of Los Altos Hills, Council Member (Vote For 3)</t>
  </si>
  <si>
    <t/>
  </si>
  <si>
    <t>LINDA G. SWAN</t>
  </si>
  <si>
    <t>STANLEY Q. MOK</t>
  </si>
  <si>
    <t>LISA H. SCHMIDT</t>
  </si>
  <si>
    <t>JAY T. SUTARIA</t>
  </si>
  <si>
    <t>RAJ REDDY</t>
  </si>
  <si>
    <t>Precinct</t>
  </si>
  <si>
    <t>PCT</t>
  </si>
  <si>
    <t>Vote By Mail</t>
  </si>
  <si>
    <t>Total</t>
  </si>
  <si>
    <t>November 3, 2020 Presidential General Election: Manual Count</t>
  </si>
  <si>
    <t>Candidate</t>
  </si>
  <si>
    <t>Overvote</t>
  </si>
  <si>
    <t>Undervote</t>
  </si>
  <si>
    <t>November 3, 2020 Presidential General Election: Machine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</si>
</sst>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0" fillId="0" borderId="13" xfId="0" applyBorder="1"/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3" xfId="0" applyBorder="1" applyProtection="1"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3" xfId="0" applyBorder="1" applyProtection="1">
      <protection hidden="1"/>
    </xf>
    <xf numFmtId="0" fontId="3" fillId="0" borderId="8" xfId="0" applyFont="1" applyBorder="1" applyProtection="1"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B8F1C-1AB0-440B-A57A-71FEA98D768B}">
  <dimension ref="A1:J11"/>
  <sheetViews>
    <sheetView tabSelected="1" zoomScale="124" zoomScaleNormal="124" workbookViewId="0">
      <selection activeCell="B11" sqref="B11"/>
    </sheetView>
  </sheetViews>
  <sheetFormatPr defaultRowHeight="14.25" x14ac:dyDescent="0.2"/>
  <cols>
    <col min="2" max="8" width="14.625" customWidth="1"/>
    <col min="9" max="10" width="8.625" customWidth="1"/>
  </cols>
  <sheetData>
    <row r="1" spans="1:10" ht="20.100000000000001" customHeight="1" x14ac:dyDescent="0.2">
      <c r="A1" s="27" t="s">
        <v>11</v>
      </c>
      <c r="B1" s="28"/>
      <c r="C1" s="28"/>
      <c r="D1" s="28"/>
      <c r="E1" s="28"/>
      <c r="F1" s="28"/>
      <c r="G1" s="28"/>
      <c r="H1" s="29"/>
    </row>
    <row r="2" spans="1:10" ht="39.950000000000003" customHeight="1" x14ac:dyDescent="0.2">
      <c r="A2" s="30" t="s">
        <v>0</v>
      </c>
      <c r="B2" s="31"/>
      <c r="C2" s="31"/>
      <c r="D2" s="31"/>
      <c r="E2" s="31"/>
      <c r="F2" s="31"/>
      <c r="G2" s="31"/>
      <c r="H2" s="32"/>
      <c r="I2" s="1"/>
      <c r="J2" s="1"/>
    </row>
    <row r="3" spans="1:10" ht="20.100000000000001" customHeight="1" x14ac:dyDescent="0.2">
      <c r="A3" s="9"/>
      <c r="B3" s="33" t="s">
        <v>12</v>
      </c>
      <c r="C3" s="34"/>
      <c r="D3" s="34"/>
      <c r="E3" s="34"/>
      <c r="F3" s="34"/>
      <c r="G3" s="23" t="s">
        <v>13</v>
      </c>
      <c r="H3" s="25" t="s">
        <v>14</v>
      </c>
      <c r="I3" s="1"/>
      <c r="J3" s="1"/>
    </row>
    <row r="4" spans="1:10" ht="33.75" customHeight="1" x14ac:dyDescent="0.2">
      <c r="A4" s="11" t="s">
        <v>7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24"/>
      <c r="H4" s="26"/>
    </row>
    <row r="5" spans="1:10" x14ac:dyDescent="0.2">
      <c r="A5" s="12">
        <v>2274</v>
      </c>
      <c r="B5" s="8">
        <f>'LAH input'!B6+'LAH input'!C6</f>
        <v>99</v>
      </c>
      <c r="C5" s="8">
        <f>'LAH input'!D6+'LAH input'!E6</f>
        <v>93</v>
      </c>
      <c r="D5" s="8">
        <f>'LAH input'!F6+'LAH input'!G6</f>
        <v>102</v>
      </c>
      <c r="E5" s="8">
        <f>'LAH input'!H6+'LAH input'!I6</f>
        <v>95</v>
      </c>
      <c r="F5" s="8">
        <f>'LAH input'!J6+'LAH input'!K6</f>
        <v>113</v>
      </c>
      <c r="G5" s="8">
        <f>'LAH input'!L6+'LAH input'!M6</f>
        <v>0</v>
      </c>
      <c r="H5" s="7">
        <f>'LAH input'!N6+'LAH input'!O6</f>
        <v>233</v>
      </c>
    </row>
    <row r="6" spans="1:10" x14ac:dyDescent="0.2">
      <c r="A6" s="12">
        <v>2275</v>
      </c>
      <c r="B6" s="8">
        <f>'LAH input'!B7+'LAH input'!C7</f>
        <v>469</v>
      </c>
      <c r="C6" s="8">
        <f>'LAH input'!D7+'LAH input'!E7</f>
        <v>457</v>
      </c>
      <c r="D6" s="8">
        <f>'LAH input'!F7+'LAH input'!G7</f>
        <v>479</v>
      </c>
      <c r="E6" s="8">
        <f>'LAH input'!H7+'LAH input'!I7</f>
        <v>436</v>
      </c>
      <c r="F6" s="8">
        <f>'LAH input'!J7+'LAH input'!K7</f>
        <v>436</v>
      </c>
      <c r="G6" s="8">
        <f>'LAH input'!L7+'LAH input'!M7</f>
        <v>0</v>
      </c>
      <c r="H6" s="7">
        <f>'LAH input'!N7+'LAH input'!O7</f>
        <v>978</v>
      </c>
    </row>
    <row r="7" spans="1:10" x14ac:dyDescent="0.2">
      <c r="A7" s="12">
        <v>2278</v>
      </c>
      <c r="B7" s="8">
        <f>'LAH input'!B8+'LAH input'!C8</f>
        <v>449</v>
      </c>
      <c r="C7" s="8">
        <f>'LAH input'!D8+'LAH input'!E8</f>
        <v>423</v>
      </c>
      <c r="D7" s="8">
        <f>'LAH input'!F8+'LAH input'!G8</f>
        <v>403</v>
      </c>
      <c r="E7" s="8">
        <f>'LAH input'!H8+'LAH input'!I8</f>
        <v>423</v>
      </c>
      <c r="F7" s="8">
        <f>'LAH input'!J8+'LAH input'!K8</f>
        <v>423</v>
      </c>
      <c r="G7" s="8">
        <f>'LAH input'!L8+'LAH input'!M8</f>
        <v>0</v>
      </c>
      <c r="H7" s="7">
        <f>'LAH input'!N8+'LAH input'!O8</f>
        <v>909</v>
      </c>
    </row>
    <row r="8" spans="1:10" x14ac:dyDescent="0.2">
      <c r="A8" s="12">
        <v>2281</v>
      </c>
      <c r="B8" s="8">
        <f>'LAH input'!B9+'LAH input'!C9</f>
        <v>3</v>
      </c>
      <c r="C8" s="8">
        <f>'LAH input'!D9+'LAH input'!E9</f>
        <v>1</v>
      </c>
      <c r="D8" s="8">
        <f>'LAH input'!F9+'LAH input'!G9</f>
        <v>1</v>
      </c>
      <c r="E8" s="8">
        <f>'LAH input'!H9+'LAH input'!I9</f>
        <v>4</v>
      </c>
      <c r="F8" s="8">
        <f>'LAH input'!J9+'LAH input'!K9</f>
        <v>3</v>
      </c>
      <c r="G8" s="8">
        <f>'LAH input'!L9+'LAH input'!M9</f>
        <v>0</v>
      </c>
      <c r="H8" s="7">
        <f>'LAH input'!N9+'LAH input'!O9</f>
        <v>3</v>
      </c>
    </row>
    <row r="9" spans="1:10" x14ac:dyDescent="0.2">
      <c r="A9" s="12">
        <v>2282</v>
      </c>
      <c r="B9" s="8">
        <f>'LAH input'!B10+'LAH input'!C10</f>
        <v>553</v>
      </c>
      <c r="C9" s="8">
        <f>'LAH input'!D10+'LAH input'!E10</f>
        <v>527</v>
      </c>
      <c r="D9" s="8">
        <f>'LAH input'!F10+'LAH input'!G10</f>
        <v>531</v>
      </c>
      <c r="E9" s="8">
        <f>'LAH input'!H10+'LAH input'!I10</f>
        <v>561</v>
      </c>
      <c r="F9" s="8">
        <f>'LAH input'!J10+'LAH input'!K10</f>
        <v>543</v>
      </c>
      <c r="G9" s="8">
        <f>'LAH input'!L10+'LAH input'!M10</f>
        <v>3</v>
      </c>
      <c r="H9" s="7">
        <f>'LAH input'!N10+'LAH input'!O10</f>
        <v>1098</v>
      </c>
    </row>
    <row r="10" spans="1:10" x14ac:dyDescent="0.2">
      <c r="A10" s="12">
        <v>2285</v>
      </c>
      <c r="B10" s="8">
        <f>'LAH input'!B11+'LAH input'!C11</f>
        <v>1044</v>
      </c>
      <c r="C10" s="8">
        <f>'LAH input'!D11+'LAH input'!E11</f>
        <v>1031</v>
      </c>
      <c r="D10" s="8">
        <f>'LAH input'!F11+'LAH input'!G11</f>
        <v>979</v>
      </c>
      <c r="E10" s="8">
        <f>'LAH input'!H11+'LAH input'!I11</f>
        <v>975</v>
      </c>
      <c r="F10" s="8">
        <f>'LAH input'!J11+'LAH input'!K11</f>
        <v>949</v>
      </c>
      <c r="G10" s="8">
        <f>'LAH input'!L11+'LAH input'!M11</f>
        <v>3</v>
      </c>
      <c r="H10" s="7">
        <f>'LAH input'!N11+'LAH input'!O11</f>
        <v>1934</v>
      </c>
    </row>
    <row r="11" spans="1:10" ht="15.75" x14ac:dyDescent="0.2">
      <c r="A11" s="13" t="s">
        <v>10</v>
      </c>
      <c r="B11" s="8">
        <f>SUM(B5:B10)</f>
        <v>2617</v>
      </c>
      <c r="C11" s="8">
        <f t="shared" ref="C11:H11" si="0">SUM(C5:C10)</f>
        <v>2532</v>
      </c>
      <c r="D11" s="8">
        <f t="shared" si="0"/>
        <v>2495</v>
      </c>
      <c r="E11" s="8">
        <f t="shared" si="0"/>
        <v>2494</v>
      </c>
      <c r="F11" s="8">
        <f t="shared" si="0"/>
        <v>2467</v>
      </c>
      <c r="G11" s="8">
        <f t="shared" si="0"/>
        <v>6</v>
      </c>
      <c r="H11" s="7">
        <f t="shared" si="0"/>
        <v>5155</v>
      </c>
    </row>
  </sheetData>
  <sheetProtection algorithmName="SHA-512" hashValue="npXo1Fodo+wpTpAxQFXKVpU3PKC/JOrpUtBvixk08Tesrjp+ylSTcgjNQqrtbCaXEVeZkcoJ23AAQsDRkrwmmA==" saltValue="UVIuhV7FrpAk9aNMOdgvQw==" spinCount="100000" sheet="1" objects="1" scenarios="1"/>
  <mergeCells count="5">
    <mergeCell ref="G3:G4"/>
    <mergeCell ref="H3:H4"/>
    <mergeCell ref="A1:H1"/>
    <mergeCell ref="A2:H2"/>
    <mergeCell ref="B3:F3"/>
  </mergeCells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EE725-AAFE-477E-97C6-8CA32E774EEF}">
  <dimension ref="A1:Q12"/>
  <sheetViews>
    <sheetView workbookViewId="0">
      <selection activeCell="M11" sqref="M11"/>
    </sheetView>
  </sheetViews>
  <sheetFormatPr defaultRowHeight="14.25" x14ac:dyDescent="0.2"/>
  <cols>
    <col min="2" max="12" width="7.625" customWidth="1"/>
    <col min="13" max="17" width="8.625" customWidth="1"/>
  </cols>
  <sheetData>
    <row r="1" spans="1:17" ht="20.100000000000001" customHeight="1" x14ac:dyDescent="0.2">
      <c r="A1" s="49" t="s">
        <v>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7" ht="39.950000000000003" customHeight="1" x14ac:dyDescent="0.2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1"/>
      <c r="Q2" s="1"/>
    </row>
    <row r="3" spans="1:17" ht="20.100000000000001" customHeight="1" x14ac:dyDescent="0.2">
      <c r="A3" s="4"/>
      <c r="B3" s="35" t="s">
        <v>12</v>
      </c>
      <c r="C3" s="36"/>
      <c r="D3" s="36"/>
      <c r="E3" s="36"/>
      <c r="F3" s="36"/>
      <c r="G3" s="36"/>
      <c r="H3" s="36"/>
      <c r="I3" s="36"/>
      <c r="J3" s="36"/>
      <c r="K3" s="37"/>
      <c r="L3" s="38" t="s">
        <v>13</v>
      </c>
      <c r="M3" s="39"/>
      <c r="N3" s="42" t="s">
        <v>14</v>
      </c>
      <c r="O3" s="43"/>
      <c r="P3" s="1"/>
      <c r="Q3" s="1"/>
    </row>
    <row r="4" spans="1:17" ht="33.75" customHeight="1" x14ac:dyDescent="0.2">
      <c r="A4" s="14" t="s">
        <v>1</v>
      </c>
      <c r="B4" s="52" t="s">
        <v>2</v>
      </c>
      <c r="C4" s="53"/>
      <c r="D4" s="52" t="s">
        <v>3</v>
      </c>
      <c r="E4" s="53"/>
      <c r="F4" s="52" t="s">
        <v>4</v>
      </c>
      <c r="G4" s="53"/>
      <c r="H4" s="52" t="s">
        <v>5</v>
      </c>
      <c r="I4" s="53"/>
      <c r="J4" s="52" t="s">
        <v>6</v>
      </c>
      <c r="K4" s="54"/>
      <c r="L4" s="40"/>
      <c r="M4" s="41"/>
      <c r="N4" s="44"/>
      <c r="O4" s="45"/>
    </row>
    <row r="5" spans="1:17" ht="28.5" x14ac:dyDescent="0.2">
      <c r="A5" s="15" t="s">
        <v>7</v>
      </c>
      <c r="B5" s="2" t="s">
        <v>8</v>
      </c>
      <c r="C5" s="2" t="s">
        <v>9</v>
      </c>
      <c r="D5" s="2" t="s">
        <v>8</v>
      </c>
      <c r="E5" s="2" t="s">
        <v>9</v>
      </c>
      <c r="F5" s="2" t="s">
        <v>8</v>
      </c>
      <c r="G5" s="2" t="s">
        <v>9</v>
      </c>
      <c r="H5" s="2" t="s">
        <v>8</v>
      </c>
      <c r="I5" s="2" t="s">
        <v>9</v>
      </c>
      <c r="J5" s="2" t="s">
        <v>8</v>
      </c>
      <c r="K5" s="3" t="s">
        <v>9</v>
      </c>
      <c r="L5" s="2" t="s">
        <v>8</v>
      </c>
      <c r="M5" s="3" t="s">
        <v>9</v>
      </c>
      <c r="N5" s="2" t="s">
        <v>8</v>
      </c>
      <c r="O5" s="2" t="s">
        <v>9</v>
      </c>
    </row>
    <row r="6" spans="1:17" x14ac:dyDescent="0.2">
      <c r="A6" s="16">
        <v>2274</v>
      </c>
      <c r="B6" s="5">
        <v>3</v>
      </c>
      <c r="C6" s="5">
        <v>96</v>
      </c>
      <c r="D6" s="5">
        <v>0</v>
      </c>
      <c r="E6" s="5">
        <v>93</v>
      </c>
      <c r="F6" s="5">
        <v>4</v>
      </c>
      <c r="G6" s="5">
        <v>98</v>
      </c>
      <c r="H6" s="5">
        <v>2</v>
      </c>
      <c r="I6" s="5">
        <v>93</v>
      </c>
      <c r="J6" s="5">
        <v>2</v>
      </c>
      <c r="K6" s="6">
        <v>111</v>
      </c>
      <c r="L6" s="5"/>
      <c r="M6" s="5"/>
      <c r="N6" s="5">
        <v>7</v>
      </c>
      <c r="O6" s="5">
        <v>226</v>
      </c>
    </row>
    <row r="7" spans="1:17" x14ac:dyDescent="0.2">
      <c r="A7" s="16">
        <v>2275</v>
      </c>
      <c r="B7" s="5">
        <v>25</v>
      </c>
      <c r="C7" s="5">
        <v>444</v>
      </c>
      <c r="D7" s="5">
        <v>25</v>
      </c>
      <c r="E7" s="5">
        <v>432</v>
      </c>
      <c r="F7" s="5">
        <v>18</v>
      </c>
      <c r="G7" s="5">
        <v>461</v>
      </c>
      <c r="H7" s="5">
        <v>25</v>
      </c>
      <c r="I7" s="5">
        <v>411</v>
      </c>
      <c r="J7" s="5">
        <v>26</v>
      </c>
      <c r="K7" s="6">
        <v>410</v>
      </c>
      <c r="L7" s="5"/>
      <c r="M7" s="5"/>
      <c r="N7" s="5">
        <v>67</v>
      </c>
      <c r="O7" s="5">
        <v>911</v>
      </c>
    </row>
    <row r="8" spans="1:17" x14ac:dyDescent="0.2">
      <c r="A8" s="16">
        <v>2278</v>
      </c>
      <c r="B8" s="5">
        <v>36</v>
      </c>
      <c r="C8" s="5">
        <v>413</v>
      </c>
      <c r="D8" s="5">
        <v>21</v>
      </c>
      <c r="E8" s="5">
        <v>402</v>
      </c>
      <c r="F8" s="5">
        <v>25</v>
      </c>
      <c r="G8" s="5">
        <v>378</v>
      </c>
      <c r="H8" s="5">
        <v>30</v>
      </c>
      <c r="I8" s="5">
        <v>393</v>
      </c>
      <c r="J8" s="5">
        <v>30</v>
      </c>
      <c r="K8" s="6">
        <v>393</v>
      </c>
      <c r="L8" s="5"/>
      <c r="M8" s="5">
        <v>0</v>
      </c>
      <c r="N8" s="5">
        <v>74</v>
      </c>
      <c r="O8" s="5">
        <v>835</v>
      </c>
    </row>
    <row r="9" spans="1:17" x14ac:dyDescent="0.2">
      <c r="A9" s="16">
        <v>2281</v>
      </c>
      <c r="B9" s="5"/>
      <c r="C9" s="5">
        <v>3</v>
      </c>
      <c r="D9" s="5"/>
      <c r="E9" s="5">
        <v>1</v>
      </c>
      <c r="F9" s="5"/>
      <c r="G9" s="5">
        <v>1</v>
      </c>
      <c r="H9" s="5"/>
      <c r="I9" s="5">
        <v>4</v>
      </c>
      <c r="J9" s="5"/>
      <c r="K9" s="6">
        <v>3</v>
      </c>
      <c r="L9" s="5"/>
      <c r="M9" s="5"/>
      <c r="N9" s="5"/>
      <c r="O9" s="5">
        <v>3</v>
      </c>
    </row>
    <row r="10" spans="1:17" x14ac:dyDescent="0.2">
      <c r="A10" s="16">
        <v>2282</v>
      </c>
      <c r="B10" s="5">
        <v>30</v>
      </c>
      <c r="C10" s="5">
        <v>523</v>
      </c>
      <c r="D10" s="5">
        <v>30</v>
      </c>
      <c r="E10" s="5">
        <v>497</v>
      </c>
      <c r="F10" s="5">
        <v>25</v>
      </c>
      <c r="G10" s="5">
        <v>506</v>
      </c>
      <c r="H10" s="5">
        <v>32</v>
      </c>
      <c r="I10" s="5">
        <v>529</v>
      </c>
      <c r="J10" s="5">
        <v>27</v>
      </c>
      <c r="K10" s="6">
        <v>516</v>
      </c>
      <c r="L10" s="5"/>
      <c r="M10" s="5">
        <v>3</v>
      </c>
      <c r="N10" s="5">
        <v>60</v>
      </c>
      <c r="O10" s="5">
        <v>1038</v>
      </c>
    </row>
    <row r="11" spans="1:17" x14ac:dyDescent="0.2">
      <c r="A11" s="16">
        <v>2285</v>
      </c>
      <c r="B11" s="5">
        <v>67</v>
      </c>
      <c r="C11" s="5">
        <v>977</v>
      </c>
      <c r="D11" s="5">
        <v>69</v>
      </c>
      <c r="E11" s="5">
        <v>962</v>
      </c>
      <c r="F11" s="5">
        <v>72</v>
      </c>
      <c r="G11" s="5">
        <v>907</v>
      </c>
      <c r="H11" s="5">
        <v>59</v>
      </c>
      <c r="I11" s="5">
        <v>916</v>
      </c>
      <c r="J11" s="5">
        <v>54</v>
      </c>
      <c r="K11" s="6">
        <v>895</v>
      </c>
      <c r="L11" s="5">
        <v>0</v>
      </c>
      <c r="M11" s="5">
        <v>3</v>
      </c>
      <c r="N11" s="5">
        <v>108</v>
      </c>
      <c r="O11" s="5">
        <v>1826</v>
      </c>
    </row>
    <row r="12" spans="1:17" ht="15.75" x14ac:dyDescent="0.2">
      <c r="A12" s="17" t="s">
        <v>10</v>
      </c>
      <c r="B12" s="7">
        <f>IF(SUM(B6:B11)=0,"",SUM(B6:B11))</f>
        <v>161</v>
      </c>
      <c r="C12" s="7">
        <f t="shared" ref="C12:O12" si="0">IF(SUM(C6:C11)=0,"",SUM(C6:C11))</f>
        <v>2456</v>
      </c>
      <c r="D12" s="7">
        <f t="shared" si="0"/>
        <v>145</v>
      </c>
      <c r="E12" s="7">
        <f t="shared" si="0"/>
        <v>2387</v>
      </c>
      <c r="F12" s="7">
        <f t="shared" si="0"/>
        <v>144</v>
      </c>
      <c r="G12" s="7">
        <f t="shared" si="0"/>
        <v>2351</v>
      </c>
      <c r="H12" s="7">
        <f t="shared" si="0"/>
        <v>148</v>
      </c>
      <c r="I12" s="7">
        <f t="shared" si="0"/>
        <v>2346</v>
      </c>
      <c r="J12" s="7">
        <f t="shared" si="0"/>
        <v>139</v>
      </c>
      <c r="K12" s="8">
        <f t="shared" si="0"/>
        <v>2328</v>
      </c>
      <c r="L12" s="8" t="str">
        <f t="shared" si="0"/>
        <v/>
      </c>
      <c r="M12" s="8">
        <f t="shared" si="0"/>
        <v>6</v>
      </c>
      <c r="N12" s="8">
        <f t="shared" si="0"/>
        <v>316</v>
      </c>
      <c r="O12" s="7">
        <f t="shared" si="0"/>
        <v>4839</v>
      </c>
    </row>
  </sheetData>
  <sheetProtection algorithmName="SHA-512" hashValue="qHwW88HS1sQpybR3NF04+tdxR5MbS/Z8zKy2b6UObdOHWtj86/kMvkHA/wyCCqWTWrBzPPaC3p/GGRYAVoavWg==" saltValue="WbF7J4D438JEKPP6npFvLA==" spinCount="100000" sheet="1" objects="1" scenarios="1"/>
  <mergeCells count="10">
    <mergeCell ref="B3:K3"/>
    <mergeCell ref="L3:M4"/>
    <mergeCell ref="N3:O4"/>
    <mergeCell ref="A2:O2"/>
    <mergeCell ref="A1:O1"/>
    <mergeCell ref="B4:C4"/>
    <mergeCell ref="D4:E4"/>
    <mergeCell ref="F4:G4"/>
    <mergeCell ref="H4:I4"/>
    <mergeCell ref="J4:K4"/>
  </mergeCells>
  <pageMargins left="0.35" right="0.35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981E4-7BEF-47DA-B237-596BFDB90B3C}">
  <dimension ref="A1:P11"/>
  <sheetViews>
    <sheetView workbookViewId="0">
      <selection activeCell="D22" sqref="D22"/>
    </sheetView>
  </sheetViews>
  <sheetFormatPr defaultRowHeight="14.25" x14ac:dyDescent="0.2"/>
  <cols>
    <col min="2" max="11" width="7.625" customWidth="1"/>
    <col min="12" max="16" width="8.625" customWidth="1"/>
  </cols>
  <sheetData>
    <row r="1" spans="1:16" ht="15.75" x14ac:dyDescent="0.2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6" ht="41.25" customHeight="1" x14ac:dyDescent="0.2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1"/>
    </row>
    <row r="3" spans="1:16" ht="33.75" customHeight="1" x14ac:dyDescent="0.2">
      <c r="A3" s="18" t="s">
        <v>1</v>
      </c>
      <c r="B3" s="61" t="s">
        <v>2</v>
      </c>
      <c r="C3" s="62"/>
      <c r="D3" s="61" t="s">
        <v>3</v>
      </c>
      <c r="E3" s="62"/>
      <c r="F3" s="61" t="s">
        <v>4</v>
      </c>
      <c r="G3" s="62"/>
      <c r="H3" s="61" t="s">
        <v>5</v>
      </c>
      <c r="I3" s="62"/>
      <c r="J3" s="61" t="s">
        <v>6</v>
      </c>
      <c r="K3" s="62"/>
      <c r="L3" s="63" t="s">
        <v>13</v>
      </c>
      <c r="M3" s="64"/>
      <c r="N3" s="63" t="s">
        <v>14</v>
      </c>
      <c r="O3" s="64"/>
    </row>
    <row r="4" spans="1:16" ht="28.5" x14ac:dyDescent="0.2">
      <c r="A4" s="11" t="s">
        <v>7</v>
      </c>
      <c r="B4" s="19" t="s">
        <v>8</v>
      </c>
      <c r="C4" s="19" t="s">
        <v>9</v>
      </c>
      <c r="D4" s="19" t="s">
        <v>8</v>
      </c>
      <c r="E4" s="19" t="s">
        <v>9</v>
      </c>
      <c r="F4" s="19" t="s">
        <v>8</v>
      </c>
      <c r="G4" s="19" t="s">
        <v>9</v>
      </c>
      <c r="H4" s="19" t="s">
        <v>8</v>
      </c>
      <c r="I4" s="19" t="s">
        <v>9</v>
      </c>
      <c r="J4" s="19" t="s">
        <v>8</v>
      </c>
      <c r="K4" s="19" t="s">
        <v>9</v>
      </c>
      <c r="L4" s="19" t="s">
        <v>8</v>
      </c>
      <c r="M4" s="19" t="s">
        <v>9</v>
      </c>
      <c r="N4" s="19" t="s">
        <v>8</v>
      </c>
      <c r="O4" s="19" t="s">
        <v>9</v>
      </c>
    </row>
    <row r="5" spans="1:16" x14ac:dyDescent="0.2">
      <c r="A5" s="18">
        <v>2274</v>
      </c>
      <c r="B5" s="20">
        <v>3</v>
      </c>
      <c r="C5" s="20">
        <v>96</v>
      </c>
      <c r="D5" s="20">
        <v>0</v>
      </c>
      <c r="E5" s="20">
        <v>93</v>
      </c>
      <c r="F5" s="20">
        <v>4</v>
      </c>
      <c r="G5" s="20">
        <v>98</v>
      </c>
      <c r="H5" s="20">
        <v>2</v>
      </c>
      <c r="I5" s="20">
        <v>93</v>
      </c>
      <c r="J5" s="20">
        <v>2</v>
      </c>
      <c r="K5" s="20">
        <v>111</v>
      </c>
      <c r="L5" s="21">
        <v>0</v>
      </c>
      <c r="M5" s="21">
        <v>0</v>
      </c>
      <c r="N5" s="21">
        <v>7</v>
      </c>
      <c r="O5" s="21">
        <v>226</v>
      </c>
    </row>
    <row r="6" spans="1:16" x14ac:dyDescent="0.2">
      <c r="A6" s="18">
        <v>2275</v>
      </c>
      <c r="B6" s="20">
        <v>25</v>
      </c>
      <c r="C6" s="20">
        <v>444</v>
      </c>
      <c r="D6" s="20">
        <v>25</v>
      </c>
      <c r="E6" s="20">
        <v>432</v>
      </c>
      <c r="F6" s="20">
        <v>18</v>
      </c>
      <c r="G6" s="20">
        <v>461</v>
      </c>
      <c r="H6" s="20">
        <v>25</v>
      </c>
      <c r="I6" s="20">
        <v>411</v>
      </c>
      <c r="J6" s="20">
        <v>26</v>
      </c>
      <c r="K6" s="20">
        <v>410</v>
      </c>
      <c r="L6" s="21">
        <v>0</v>
      </c>
      <c r="M6" s="21">
        <v>0</v>
      </c>
      <c r="N6" s="21">
        <v>67</v>
      </c>
      <c r="O6" s="21">
        <v>911</v>
      </c>
    </row>
    <row r="7" spans="1:16" x14ac:dyDescent="0.2">
      <c r="A7" s="18">
        <v>2278</v>
      </c>
      <c r="B7" s="20">
        <v>36</v>
      </c>
      <c r="C7" s="20">
        <v>413</v>
      </c>
      <c r="D7" s="20">
        <v>21</v>
      </c>
      <c r="E7" s="20">
        <v>402</v>
      </c>
      <c r="F7" s="20">
        <v>25</v>
      </c>
      <c r="G7" s="20">
        <v>378</v>
      </c>
      <c r="H7" s="20">
        <v>30</v>
      </c>
      <c r="I7" s="20">
        <v>393</v>
      </c>
      <c r="J7" s="20">
        <v>30</v>
      </c>
      <c r="K7" s="20">
        <v>393</v>
      </c>
      <c r="L7" s="21">
        <v>0</v>
      </c>
      <c r="M7" s="21">
        <v>0</v>
      </c>
      <c r="N7" s="21">
        <v>74</v>
      </c>
      <c r="O7" s="21">
        <v>835</v>
      </c>
    </row>
    <row r="8" spans="1:16" x14ac:dyDescent="0.2">
      <c r="A8" s="18">
        <v>2281</v>
      </c>
      <c r="B8" s="20">
        <v>0</v>
      </c>
      <c r="C8" s="20">
        <v>3</v>
      </c>
      <c r="D8" s="20">
        <v>0</v>
      </c>
      <c r="E8" s="20">
        <v>1</v>
      </c>
      <c r="F8" s="20">
        <v>0</v>
      </c>
      <c r="G8" s="20">
        <v>1</v>
      </c>
      <c r="H8" s="20">
        <v>0</v>
      </c>
      <c r="I8" s="20">
        <v>4</v>
      </c>
      <c r="J8" s="20">
        <v>0</v>
      </c>
      <c r="K8" s="20">
        <v>3</v>
      </c>
      <c r="L8" s="21">
        <v>0</v>
      </c>
      <c r="M8" s="21">
        <v>0</v>
      </c>
      <c r="N8" s="21">
        <v>0</v>
      </c>
      <c r="O8" s="21">
        <v>3</v>
      </c>
    </row>
    <row r="9" spans="1:16" x14ac:dyDescent="0.2">
      <c r="A9" s="18">
        <v>2282</v>
      </c>
      <c r="B9" s="20">
        <v>30</v>
      </c>
      <c r="C9" s="20">
        <v>523</v>
      </c>
      <c r="D9" s="20">
        <v>30</v>
      </c>
      <c r="E9" s="20">
        <v>497</v>
      </c>
      <c r="F9" s="20">
        <v>25</v>
      </c>
      <c r="G9" s="20">
        <v>506</v>
      </c>
      <c r="H9" s="20">
        <v>32</v>
      </c>
      <c r="I9" s="20">
        <v>529</v>
      </c>
      <c r="J9" s="20">
        <v>27</v>
      </c>
      <c r="K9" s="20">
        <v>516</v>
      </c>
      <c r="L9" s="21">
        <v>0</v>
      </c>
      <c r="M9" s="21">
        <v>3</v>
      </c>
      <c r="N9" s="21">
        <v>60</v>
      </c>
      <c r="O9" s="21">
        <v>1038</v>
      </c>
    </row>
    <row r="10" spans="1:16" x14ac:dyDescent="0.2">
      <c r="A10" s="18">
        <v>2285</v>
      </c>
      <c r="B10" s="20">
        <v>67</v>
      </c>
      <c r="C10" s="20">
        <v>977</v>
      </c>
      <c r="D10" s="20">
        <v>69</v>
      </c>
      <c r="E10" s="20">
        <v>962</v>
      </c>
      <c r="F10" s="20">
        <v>72</v>
      </c>
      <c r="G10" s="20">
        <v>907</v>
      </c>
      <c r="H10" s="20">
        <v>59</v>
      </c>
      <c r="I10" s="20">
        <v>916</v>
      </c>
      <c r="J10" s="20">
        <v>54</v>
      </c>
      <c r="K10" s="20">
        <v>895</v>
      </c>
      <c r="L10" s="21">
        <v>0</v>
      </c>
      <c r="M10" s="21">
        <v>3</v>
      </c>
      <c r="N10" s="21">
        <v>108</v>
      </c>
      <c r="O10" s="21">
        <v>1826</v>
      </c>
    </row>
    <row r="11" spans="1:16" ht="15.75" x14ac:dyDescent="0.25">
      <c r="A11" s="22" t="s">
        <v>10</v>
      </c>
      <c r="B11" s="20">
        <v>161</v>
      </c>
      <c r="C11" s="20">
        <v>2456</v>
      </c>
      <c r="D11" s="20">
        <v>145</v>
      </c>
      <c r="E11" s="20">
        <v>2387</v>
      </c>
      <c r="F11" s="20">
        <v>144</v>
      </c>
      <c r="G11" s="20">
        <v>2351</v>
      </c>
      <c r="H11" s="20">
        <v>148</v>
      </c>
      <c r="I11" s="20">
        <v>2346</v>
      </c>
      <c r="J11" s="20">
        <v>139</v>
      </c>
      <c r="K11" s="20">
        <v>2328</v>
      </c>
      <c r="L11" s="21">
        <f>SUM(L5:L10)</f>
        <v>0</v>
      </c>
      <c r="M11" s="21">
        <f t="shared" ref="M11:O11" si="0">SUM(M5:M10)</f>
        <v>6</v>
      </c>
      <c r="N11" s="21">
        <f t="shared" si="0"/>
        <v>316</v>
      </c>
      <c r="O11" s="21">
        <f t="shared" si="0"/>
        <v>4839</v>
      </c>
    </row>
  </sheetData>
  <sheetProtection algorithmName="SHA-512" hashValue="lOOn1eHbPYnbGPwvmm6A5Cwrb+Q2aMZjFqrEmeFI3nXCGZ6uMsDXIGwMTsVs5QAnVZRi/YDQWGJIadaLQoDdKA==" saltValue="YrY9esw+6mN+XiytzoVT3A==" spinCount="100000" sheet="1" objects="1" scenarios="1"/>
  <mergeCells count="9"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ageMargins left="0.25" right="0.2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LAH input</vt:lpstr>
      <vt:lpstr>LAH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Hiu, George</dc:creator>
  <cp:lastModifiedBy>Hiu, George</cp:lastModifiedBy>
  <cp:lastPrinted>2020-12-07T22:54:29Z</cp:lastPrinted>
  <dcterms:created xsi:type="dcterms:W3CDTF">2020-12-03T23:32:48Z</dcterms:created>
  <dcterms:modified xsi:type="dcterms:W3CDTF">2020-12-11T17:16:15Z</dcterms:modified>
</cp:coreProperties>
</file>